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<sst xmlns="http://schemas.openxmlformats.org/spreadsheetml/2006/main" count="41" uniqueCount="40">
  <si>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</si>
  <si>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</si>
  <si>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</si>
  <si>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</si>
  <si>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</si>
  <si>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</si>
  <si>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</si>
  <si>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</si>
  <si>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</si>
  <si>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</si>
  <si>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</si>
  <si>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</si>
  <si>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</si>
  <si>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</si>
  <si>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</si>
  <si>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</si>
  <si>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</si>
  <si>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</si>
  <si>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</si>
  <si>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</si>
  <si>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</si>
  <si>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</si>
  <si>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</si>
  <si>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 xml:space="preserve">                                                                                                                                                         (тыс. руб.)</t>
  </si>
  <si>
    <t>БЕЗВОЗМЕЗДНЫЕ ПОСТУПЛЕНИЯ</t>
  </si>
  <si>
    <t>Прочие безвозмездные поступления</t>
  </si>
  <si>
    <t>Результат исполнения бюджета                                   (дефицит "-", профицит "+")</t>
  </si>
  <si>
    <t>Налоговые и неналоговые доходы</t>
  </si>
  <si>
    <t>Прочие неналоговые доходы</t>
  </si>
  <si>
    <t>Культура и кинематография</t>
  </si>
  <si>
    <t>Налог на имущество</t>
  </si>
  <si>
    <t>Процент исполнения к  плану</t>
  </si>
  <si>
    <t>Акцизы на нефтепродукты</t>
  </si>
  <si>
    <t>План                   на 2019 год</t>
  </si>
  <si>
    <t>Национальная оборона</t>
  </si>
  <si>
    <t>Возврат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</si>
  <si>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</si>
  <si>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районного бюджета Семилукского муниципального района на 01.01.2020 года  </t>
  </si>
  <si>
    <t>Исполнено             за 2019 год</t>
  </si>
  <si>
    <t xml:space="preserve">Безвозмездные поступления от других бюджетов бюджетной системы РФ 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</si>
</sst>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93" fontId="1" fillId="0" borderId="10" xfId="0" applyNumberFormat="1" applyFont="1" applyBorder="1" applyAlignment="1">
      <alignment horizontal="right"/>
    </xf>
    <xf numFmtId="193" fontId="2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9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1">
      <selection activeCell="A46" sqref="A46:D46"/>
    </sheetView>
  </sheetViews>
  <sheetFormatPr defaultColWidth="9.00390625" defaultRowHeight="12.75" outlineLevelRow="1"/>
  <cols>
    <col min="1" max="1" width="52.125" style="0" customWidth="1"/>
    <col min="2" max="2" width="17.625" style="0" customWidth="1"/>
    <col min="3" max="3" width="16.375" style="0" customWidth="1"/>
    <col min="4" max="4" width="17.125" style="0" customWidth="1"/>
  </cols>
  <sheetData>
    <row r="1" spans="1:4" ht="21" customHeight="1">
      <c r="A1" s="31" t="s">
        <v>37</v>
      </c>
      <c r="B1" s="31"/>
      <c r="C1" s="31"/>
      <c r="D1" s="31"/>
    </row>
    <row r="2" spans="1:4" ht="12.75" customHeight="1">
      <c r="A2" s="32" t="s">
        <v>23</v>
      </c>
      <c r="B2" s="32"/>
      <c r="C2" s="32"/>
      <c r="D2" s="32"/>
    </row>
    <row r="3" spans="1:4" ht="66.75" customHeight="1">
      <c r="A3" s="33" t="s">
        <v>0</v>
      </c>
      <c r="B3" s="18" t="s">
        <v>33</v>
      </c>
      <c r="C3" s="36" t="s">
        <v>38</v>
      </c>
      <c r="D3" s="33" t="s">
        <v>31</v>
      </c>
    </row>
    <row r="4" spans="1:4" ht="1.5" customHeight="1" hidden="1">
      <c r="A4" s="34"/>
      <c r="B4" s="19"/>
      <c r="C4" s="37"/>
      <c r="D4" s="34"/>
    </row>
    <row r="5" spans="1:4" ht="14.25" customHeight="1" hidden="1">
      <c r="A5" s="34"/>
      <c r="B5" s="19"/>
      <c r="C5" s="37"/>
      <c r="D5" s="35"/>
    </row>
    <row r="6" spans="1:4" ht="105" customHeight="1" hidden="1">
      <c r="A6" s="35"/>
      <c r="B6" s="20"/>
      <c r="C6" s="38"/>
      <c r="D6" s="6"/>
    </row>
    <row r="7" spans="1:4" ht="18.75" customHeight="1">
      <c r="A7" s="10" t="s">
        <v>27</v>
      </c>
      <c r="B7" s="21">
        <f>B8+B10+B11+B12+B16+B17+B18+B19+B20+B21+B14+B13+B9</f>
        <v>434329</v>
      </c>
      <c r="C7" s="21">
        <f>C8+C10+C11+C12+C16+C17+C18+C19+C20+C21+C14+C13+C9</f>
        <v>456702</v>
      </c>
      <c r="D7" s="7">
        <f>C7/B7*100</f>
        <v>105.15116420961989</v>
      </c>
    </row>
    <row r="8" spans="1:4" ht="15" customHeight="1">
      <c r="A8" s="3" t="s">
        <v>1</v>
      </c>
      <c r="B8" s="22">
        <v>246442</v>
      </c>
      <c r="C8" s="23">
        <v>256268</v>
      </c>
      <c r="D8" s="8">
        <f aca="true" t="shared" si="0" ref="D8:D42">C8/B8*100</f>
        <v>103.9871450483278</v>
      </c>
    </row>
    <row r="9" spans="1:4" ht="15" customHeight="1">
      <c r="A9" s="3" t="s">
        <v>32</v>
      </c>
      <c r="B9" s="22">
        <v>22725</v>
      </c>
      <c r="C9" s="23">
        <v>24827</v>
      </c>
      <c r="D9" s="8">
        <f t="shared" si="0"/>
        <v>109.24972497249725</v>
      </c>
    </row>
    <row r="10" spans="1:6" ht="18" customHeight="1">
      <c r="A10" s="1" t="s">
        <v>2</v>
      </c>
      <c r="B10" s="24">
        <v>30752</v>
      </c>
      <c r="C10" s="24">
        <v>34168</v>
      </c>
      <c r="D10" s="8">
        <f>C10/B10*100</f>
        <v>111.10822060353797</v>
      </c>
      <c r="F10" s="14"/>
    </row>
    <row r="11" spans="1:4" ht="19.5" customHeight="1">
      <c r="A11" s="1" t="s">
        <v>3</v>
      </c>
      <c r="B11" s="24">
        <v>6500</v>
      </c>
      <c r="C11" s="24">
        <v>6721</v>
      </c>
      <c r="D11" s="8">
        <f t="shared" si="0"/>
        <v>103.4</v>
      </c>
    </row>
    <row r="12" spans="1:4" ht="30.75" customHeight="1" hidden="1">
      <c r="A12" s="4" t="s">
        <v>19</v>
      </c>
      <c r="B12" s="24"/>
      <c r="C12" s="24"/>
      <c r="D12" s="8" t="e">
        <f t="shared" si="0"/>
        <v>#DIV/0!</v>
      </c>
    </row>
    <row r="13" spans="1:4" ht="29.25" customHeight="1" hidden="1" outlineLevel="1">
      <c r="A13" s="4"/>
      <c r="B13" s="24"/>
      <c r="C13" s="24"/>
      <c r="D13" s="8">
        <v>0</v>
      </c>
    </row>
    <row r="14" spans="1:10" ht="17.25" customHeight="1" hidden="1" outlineLevel="1">
      <c r="A14" s="4" t="s">
        <v>30</v>
      </c>
      <c r="B14" s="24"/>
      <c r="C14" s="24">
        <v>0</v>
      </c>
      <c r="D14" s="8" t="e">
        <f>C14/B14*100</f>
        <v>#DIV/0!</v>
      </c>
      <c r="H14" s="30"/>
      <c r="I14" s="30"/>
      <c r="J14" s="30"/>
    </row>
    <row r="15" spans="1:4" ht="30" customHeight="1" hidden="1" outlineLevel="1">
      <c r="A15" s="4"/>
      <c r="B15" s="24"/>
      <c r="C15" s="24"/>
      <c r="D15" s="8">
        <v>0</v>
      </c>
    </row>
    <row r="16" spans="1:7" ht="46.5" customHeight="1" collapsed="1">
      <c r="A16" s="4" t="s">
        <v>4</v>
      </c>
      <c r="B16" s="24">
        <v>22605</v>
      </c>
      <c r="C16" s="24">
        <v>24155</v>
      </c>
      <c r="D16" s="8">
        <f t="shared" si="0"/>
        <v>106.85689006856892</v>
      </c>
      <c r="G16" s="15"/>
    </row>
    <row r="17" spans="1:4" ht="15.75" customHeight="1">
      <c r="A17" s="4" t="s">
        <v>22</v>
      </c>
      <c r="B17" s="24">
        <v>21391</v>
      </c>
      <c r="C17" s="24">
        <v>21992</v>
      </c>
      <c r="D17" s="8">
        <f t="shared" si="0"/>
        <v>102.80959281941003</v>
      </c>
    </row>
    <row r="18" spans="1:4" ht="30" customHeight="1">
      <c r="A18" s="4" t="s">
        <v>5</v>
      </c>
      <c r="B18" s="24">
        <v>14384</v>
      </c>
      <c r="C18" s="24">
        <v>14634</v>
      </c>
      <c r="D18" s="8">
        <f t="shared" si="0"/>
        <v>101.73804226918799</v>
      </c>
    </row>
    <row r="19" spans="1:4" ht="29.25" customHeight="1">
      <c r="A19" s="4" t="s">
        <v>6</v>
      </c>
      <c r="B19" s="24">
        <v>22390</v>
      </c>
      <c r="C19" s="24">
        <v>25436</v>
      </c>
      <c r="D19" s="8">
        <f t="shared" si="0"/>
        <v>113.60428762840553</v>
      </c>
    </row>
    <row r="20" spans="1:4" ht="17.25" customHeight="1">
      <c r="A20" s="4" t="s">
        <v>20</v>
      </c>
      <c r="B20" s="24">
        <v>10500</v>
      </c>
      <c r="C20" s="24">
        <v>10891</v>
      </c>
      <c r="D20" s="8">
        <f t="shared" si="0"/>
        <v>103.72380952380954</v>
      </c>
    </row>
    <row r="21" spans="1:4" ht="15.75" customHeight="1">
      <c r="A21" s="1" t="s">
        <v>28</v>
      </c>
      <c r="B21" s="24">
        <v>36640</v>
      </c>
      <c r="C21" s="24">
        <v>37610</v>
      </c>
      <c r="D21" s="8">
        <f t="shared" si="0"/>
        <v>102.64737991266375</v>
      </c>
    </row>
    <row r="22" spans="1:4" ht="18.75" customHeight="1">
      <c r="A22" s="5" t="s">
        <v>24</v>
      </c>
      <c r="B22" s="25">
        <f>B23+B26+B24</f>
        <v>1067898</v>
      </c>
      <c r="C22" s="25">
        <f>C23+C26+C24+C25</f>
        <v>1064414</v>
      </c>
      <c r="D22" s="7">
        <f t="shared" si="0"/>
        <v>99.67375161298176</v>
      </c>
    </row>
    <row r="23" spans="1:4" ht="39" customHeight="1">
      <c r="A23" s="4" t="s">
        <v>39</v>
      </c>
      <c r="B23" s="26">
        <v>1060986</v>
      </c>
      <c r="C23" s="26">
        <v>1058013</v>
      </c>
      <c r="D23" s="8">
        <f t="shared" si="0"/>
        <v>99.71978895103234</v>
      </c>
    </row>
    <row r="24" spans="1:6" s="11" customFormat="1" ht="21.75" customHeight="1" collapsed="1">
      <c r="A24" s="4" t="s">
        <v>25</v>
      </c>
      <c r="B24" s="26">
        <v>6912</v>
      </c>
      <c r="C24" s="26">
        <v>6750</v>
      </c>
      <c r="D24" s="8">
        <f>C24/B24*100</f>
        <v>97.65625</v>
      </c>
      <c r="E24" s="13"/>
      <c r="F24" s="13"/>
    </row>
    <row r="25" spans="1:6" s="11" customFormat="1" ht="47.25" customHeight="1">
      <c r="A25" s="4" t="s">
        <v>36</v>
      </c>
      <c r="B25" s="26">
        <v>0</v>
      </c>
      <c r="C25" s="26">
        <v>72396</v>
      </c>
      <c r="D25" s="8">
        <v>0</v>
      </c>
      <c r="E25" s="13"/>
      <c r="F25" s="13"/>
    </row>
    <row r="26" spans="1:4" ht="48.75" customHeight="1">
      <c r="A26" s="4" t="s">
        <v>35</v>
      </c>
      <c r="B26" s="27">
        <v>0</v>
      </c>
      <c r="C26" s="27">
        <v>-72745</v>
      </c>
      <c r="D26" s="12">
        <v>0</v>
      </c>
    </row>
    <row r="27" spans="1:4" ht="19.5" customHeight="1">
      <c r="A27" s="5" t="s">
        <v>7</v>
      </c>
      <c r="B27" s="25">
        <f>B7+B22</f>
        <v>1502227</v>
      </c>
      <c r="C27" s="25">
        <f>C7+C22</f>
        <v>1521116</v>
      </c>
      <c r="D27" s="7">
        <f t="shared" si="0"/>
        <v>101.2573998470271</v>
      </c>
    </row>
    <row r="28" spans="1:4" ht="19.5" customHeight="1">
      <c r="A28" s="17" t="s">
        <v>8</v>
      </c>
      <c r="B28" s="27"/>
      <c r="C28" s="27"/>
      <c r="D28" s="7"/>
    </row>
    <row r="29" spans="1:4" ht="18" customHeight="1">
      <c r="A29" s="1" t="s">
        <v>9</v>
      </c>
      <c r="B29" s="26">
        <v>93450</v>
      </c>
      <c r="C29" s="26">
        <v>92545</v>
      </c>
      <c r="D29" s="8">
        <f t="shared" si="0"/>
        <v>99.03156768325307</v>
      </c>
    </row>
    <row r="30" spans="1:4" ht="18" customHeight="1">
      <c r="A30" s="1" t="s">
        <v>34</v>
      </c>
      <c r="B30" s="26">
        <v>287</v>
      </c>
      <c r="C30" s="26">
        <v>287</v>
      </c>
      <c r="D30" s="8">
        <f t="shared" si="0"/>
        <v>100</v>
      </c>
    </row>
    <row r="31" spans="1:4" ht="30.75" customHeight="1">
      <c r="A31" s="4" t="s">
        <v>10</v>
      </c>
      <c r="B31" s="26">
        <v>100</v>
      </c>
      <c r="C31" s="26">
        <v>100</v>
      </c>
      <c r="D31" s="8">
        <f t="shared" si="0"/>
        <v>100</v>
      </c>
    </row>
    <row r="32" spans="1:4" ht="15" customHeight="1">
      <c r="A32" s="1" t="s">
        <v>21</v>
      </c>
      <c r="B32" s="26">
        <v>124974</v>
      </c>
      <c r="C32" s="26">
        <v>119751</v>
      </c>
      <c r="D32" s="8">
        <f t="shared" si="0"/>
        <v>95.82073071198809</v>
      </c>
    </row>
    <row r="33" spans="1:4" ht="13.5" customHeight="1" hidden="1">
      <c r="A33" s="1" t="s">
        <v>11</v>
      </c>
      <c r="B33" s="26"/>
      <c r="C33" s="26"/>
      <c r="D33" s="8" t="e">
        <f t="shared" si="0"/>
        <v>#DIV/0!</v>
      </c>
    </row>
    <row r="34" spans="1:4" ht="9.75" customHeight="1" hidden="1">
      <c r="A34" s="1" t="s">
        <v>12</v>
      </c>
      <c r="B34" s="26"/>
      <c r="C34" s="26"/>
      <c r="D34" s="8" t="e">
        <f t="shared" si="0"/>
        <v>#DIV/0!</v>
      </c>
    </row>
    <row r="35" spans="1:4" ht="15.75" customHeight="1">
      <c r="A35" s="1" t="s">
        <v>11</v>
      </c>
      <c r="B35" s="26">
        <v>156116</v>
      </c>
      <c r="C35" s="26">
        <v>155956</v>
      </c>
      <c r="D35" s="8">
        <f t="shared" si="0"/>
        <v>99.89751210638244</v>
      </c>
    </row>
    <row r="36" spans="1:4" ht="14.25" customHeight="1">
      <c r="A36" s="1" t="s">
        <v>13</v>
      </c>
      <c r="B36" s="26">
        <v>956990</v>
      </c>
      <c r="C36" s="26">
        <v>950824</v>
      </c>
      <c r="D36" s="8">
        <f t="shared" si="0"/>
        <v>99.35568814721158</v>
      </c>
    </row>
    <row r="37" spans="1:4" ht="17.25" customHeight="1">
      <c r="A37" s="4" t="s">
        <v>29</v>
      </c>
      <c r="B37" s="26">
        <v>74447</v>
      </c>
      <c r="C37" s="26">
        <v>72455</v>
      </c>
      <c r="D37" s="8">
        <f t="shared" si="0"/>
        <v>97.32427095786264</v>
      </c>
    </row>
    <row r="38" spans="1:4" ht="16.5" customHeight="1">
      <c r="A38" s="1" t="s">
        <v>14</v>
      </c>
      <c r="B38" s="26">
        <v>42882</v>
      </c>
      <c r="C38" s="26">
        <v>42844</v>
      </c>
      <c r="D38" s="8">
        <f t="shared" si="0"/>
        <v>99.91138473018982</v>
      </c>
    </row>
    <row r="39" spans="1:4" ht="15.75">
      <c r="A39" s="1" t="s">
        <v>15</v>
      </c>
      <c r="B39" s="26">
        <v>54415</v>
      </c>
      <c r="C39" s="26">
        <v>50939</v>
      </c>
      <c r="D39" s="8">
        <f t="shared" si="0"/>
        <v>93.61205549940273</v>
      </c>
    </row>
    <row r="40" spans="1:4" ht="30.75" customHeight="1" collapsed="1">
      <c r="A40" s="4" t="s">
        <v>16</v>
      </c>
      <c r="B40" s="26">
        <v>70</v>
      </c>
      <c r="C40" s="26">
        <v>42</v>
      </c>
      <c r="D40" s="8">
        <f t="shared" si="0"/>
        <v>60</v>
      </c>
    </row>
    <row r="41" spans="1:4" ht="46.5" customHeight="1">
      <c r="A41" s="4" t="s">
        <v>17</v>
      </c>
      <c r="B41" s="26">
        <v>35494</v>
      </c>
      <c r="C41" s="26">
        <v>35210</v>
      </c>
      <c r="D41" s="8">
        <f t="shared" si="0"/>
        <v>99.19986476587593</v>
      </c>
    </row>
    <row r="42" spans="1:4" ht="20.25" customHeight="1">
      <c r="A42" s="5" t="s">
        <v>18</v>
      </c>
      <c r="B42" s="25">
        <f>B29+B31+B32+B35+B36+B37+B38+B39+B40+B41+B30</f>
        <v>1539225</v>
      </c>
      <c r="C42" s="25">
        <f>C29+C31+C32+C35+C36+C37+C38+C39+C40+C41+C30</f>
        <v>1520953</v>
      </c>
      <c r="D42" s="7">
        <f t="shared" si="0"/>
        <v>98.81290909386216</v>
      </c>
    </row>
    <row r="43" spans="1:4" ht="31.5" customHeight="1">
      <c r="A43" s="2" t="s">
        <v>26</v>
      </c>
      <c r="B43" s="28">
        <f>B27-B42</f>
        <v>-36998</v>
      </c>
      <c r="C43" s="28">
        <f>C27-C42</f>
        <v>163</v>
      </c>
      <c r="D43" s="16">
        <v>0</v>
      </c>
    </row>
    <row r="46" spans="1:4" ht="15.75">
      <c r="A46" s="29"/>
      <c r="B46" s="29"/>
      <c r="C46" s="29"/>
      <c r="D46" s="29"/>
    </row>
    <row r="48" spans="1:4" ht="15.75">
      <c r="A48" s="9"/>
      <c r="B48" s="9"/>
      <c r="C48" s="9"/>
      <c r="D48" s="9"/>
    </row>
  </sheetData>
  <sheetProtection/>
  <mergeCells count="7">
    <mergeCell ref="A46:D46"/>
    <mergeCell ref="H14:J14"/>
    <mergeCell ref="A1:D1"/>
    <mergeCell ref="A2:D2"/>
    <mergeCell ref="A3:A6"/>
    <mergeCell ref="C3:C6"/>
    <mergeCell ref="D3:D5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2019-12-11T12:53:22Z</cp:lastPrinted>
  <dcterms:created xsi:type="dcterms:W3CDTF">2007-11-16T11:21:07Z</dcterms:created>
  <dcterms:modified xsi:type="dcterms:W3CDTF">2020-01-21T05:31:11Z</dcterms:modified>
  <cp:category/>
  <cp:version/>
  <cp:contentType/>
  <cp:contentStatus/>
</cp:coreProperties>
</file>